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<sst xmlns="http://schemas.openxmlformats.org/spreadsheetml/2006/main" count="315" uniqueCount="254">
  <si>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</si>
  <si>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</si>
  <si>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</si>
  <si>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</si>
  <si>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</si>
  <si>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</si>
  <si>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</si>
  <si>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</si>
  <si>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</si>
  <si>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</si>
  <si>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</si>
  <si>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</si>
  <si>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</si>
  <si>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</si>
  <si>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</si>
  <si>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</si>
  <si>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</si>
  <si>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</si>
  <si>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</si>
  <si>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</si>
  <si>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</si>
  <si>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</si>
  <si>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</si>
  <si>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</si>
  <si>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</si>
  <si>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</si>
  <si>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</si>
  <si>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</si>
  <si>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</si>
  <si>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</si>
  <si>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</si>
  <si>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</si>
  <si>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</si>
  <si>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</si>
  <si>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</si>
  <si>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</si>
  <si>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</si>
  <si>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</si>
  <si>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</si>
  <si>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</si>
  <si>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</si>
  <si>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</si>
  <si>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</si>
  <si>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</si>
  <si>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</si>
  <si>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</si>
  <si>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</si>
  <si>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</si>
  <si>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</si>
  <si>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</si>
  <si>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</si>
  <si>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</si>
  <si>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</si>
  <si>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</si>
  <si>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</si>
  <si>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</si>
  <si>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</si>
  <si>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</si>
  <si>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</si>
  <si>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</si>
  <si>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</si>
  <si>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</si>
  <si>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</si>
  <si>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</si>
  <si>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</si>
  <si>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</si>
  <si>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</si>
  <si>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</si>
  <si>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</si>
  <si>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</si>
  <si>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</si>
  <si>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</si>
  <si>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</si>
  <si>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</si>
  <si>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</si>
  <si>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</si>
  <si>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</si>
  <si>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</si>
  <si>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</si>
  <si>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</si>
  <si>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</si>
  <si>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</si>
  <si>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</si>
  <si>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</si>
  <si>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</si>
  <si>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</si>
  <si>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</si>
  <si>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</si>
  <si>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</si>
  <si>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</si>
  <si>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</si>
  <si>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</si>
  <si>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</si>
  <si>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</si>
  <si>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</si>
  <si>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</si>
  <si>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</si>
  <si>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</si>
  <si>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</si>
  <si>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</si>
  <si>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</si>
  <si>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</si>
  <si>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</si>
  <si>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</si>
  <si>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</si>
  <si>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</si>
  <si>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</si>
  <si>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</si>
  <si>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</si>
  <si>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</si>
  <si>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</si>
  <si>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</si>
  <si>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</si>
  <si>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</si>
  <si>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</si>
  <si>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</si>
  <si>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</si>
  <si>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</si>
  <si>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</si>
  <si>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</si>
  <si>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</si>
  <si>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</si>
  <si>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</si>
  <si>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</si>
  <si>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</si>
  <si>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</si>
  <si>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</si>
  <si>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</si>
  <si>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</si>
  <si>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</si>
  <si>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</si>
  <si>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</si>
  <si>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</si>
  <si>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</si>
  <si>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</si>
  <si>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</si>
  <si>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</si>
  <si>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</si>
  <si>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</si>
  <si>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</si>
  <si>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</si>
  <si>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</si>
  <si>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</si>
  <si>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</si>
  <si>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</si>
  <si>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</si>
  <si>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</si>
  <si>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</si>
  <si>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</si>
  <si>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</si>
  <si>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</si>
  <si>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</si>
  <si>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</si>
  <si>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</si>
  <si>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</si>
  <si>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</si>
  <si>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</si>
  <si>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</si>
  <si>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</si>
  <si>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</si>
  <si>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</si>
  <si>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</si>
  <si>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</si>
  <si>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</si>
  <si>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</si>
  <si>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</si>
  <si>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</si>
  <si>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</si>
  <si>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</si>
  <si>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</si>
  <si>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</si>
  <si>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</si>
  <si>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</si>
  <si>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</si>
  <si>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</si>
  <si>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</si>
  <si>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</si>
  <si>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</si>
  <si>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</si>
  <si>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</si>
  <si>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</si>
  <si>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</si>
  <si>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</si>
  <si>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</si>
  <si>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</si>
  <si>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</si>
  <si>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</si>
  <si>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</si>
  <si>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</si>
  <si>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</si>
  <si>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</si>
  <si>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</si>
  <si>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</si>
  <si>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</si>
  <si>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</si>
  <si>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</si>
  <si>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</si>
  <si>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</si>
  <si>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</si>
  <si>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</si>
  <si>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</si>
  <si>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</si>
  <si>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</si>
  <si>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</si>
  <si>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</si>
  <si>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</si>
  <si>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</si>
  <si>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</si>
  <si>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</si>
  <si>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</si>
  <si>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</si>
  <si>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</si>
  <si>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</si>
  <si>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</si>
  <si>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</si>
  <si>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</si>
  <si>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</si>
  <si>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</si>
  <si>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</si>
  <si>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</si>
  <si>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</si>
  <si>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</si>
  <si>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</si>
  <si>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</si>
  <si>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</si>
  <si>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</si>
  <si>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</si>
  <si>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</si>
  <si>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</si>
  <si>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</si>
  <si>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</si>
  <si>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</si>
  <si>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</si>
  <si>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</si>
  <si>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</si>
  <si>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</si>
  <si>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</si>
  <si>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</si>
  <si>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</si>
  <si>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</si>
  <si>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</si>
  <si>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</si>
  <si>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</si>
  <si>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</si>
  <si>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</si>
  <si>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5 січня 2016 року</t>
  </si>
  <si>
    <t>2015 рік</t>
  </si>
  <si>
    <t>Гадяцький районний суд Полтавської області</t>
  </si>
  <si>
    <t>37300. Полтавська область</t>
  </si>
  <si>
    <t>м. Гадяч</t>
  </si>
  <si>
    <t>вул. Лесі Українки. 6</t>
  </si>
  <si>
    <t>(05354) 2-14-14</t>
  </si>
  <si>
    <t>С.А. Киричок</t>
  </si>
  <si>
    <t>В.І. Бєлявцева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</si>
</sst>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34</v>
      </c>
      <c r="F10" s="113">
        <v>32</v>
      </c>
      <c r="G10" s="113">
        <v>34</v>
      </c>
      <c r="H10" s="113">
        <v>12</v>
      </c>
      <c r="I10" s="113">
        <v>2</v>
      </c>
      <c r="J10" s="113"/>
      <c r="K10" s="113">
        <v>20</v>
      </c>
      <c r="L10" s="113"/>
      <c r="M10" s="117"/>
      <c r="N10" s="98"/>
      <c r="O10" s="120">
        <f>E10-F10</f>
        <v>2</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5</v>
      </c>
      <c r="F15" s="113">
        <v>5</v>
      </c>
      <c r="G15" s="113">
        <v>5</v>
      </c>
      <c r="H15" s="113"/>
      <c r="I15" s="113">
        <v>2</v>
      </c>
      <c r="J15" s="113">
        <v>3</v>
      </c>
      <c r="K15" s="113"/>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5</v>
      </c>
      <c r="F21" s="113">
        <v>5</v>
      </c>
      <c r="G21" s="113">
        <v>5</v>
      </c>
      <c r="H21" s="113"/>
      <c r="I21" s="113">
        <v>2</v>
      </c>
      <c r="J21" s="113">
        <v>3</v>
      </c>
      <c r="K21" s="113"/>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39</v>
      </c>
      <c r="F23" s="113">
        <f>F10+F12+F15+F22</f>
        <v>37</v>
      </c>
      <c r="G23" s="113">
        <f>G10+G12+G15+G22</f>
        <v>39</v>
      </c>
      <c r="H23" s="113">
        <f>H10+H15</f>
        <v>12</v>
      </c>
      <c r="I23" s="113">
        <f>I10+I15</f>
        <v>4</v>
      </c>
      <c r="J23" s="113">
        <f>J10+J12+J15</f>
        <v>3</v>
      </c>
      <c r="K23" s="113">
        <f>K10+K12+K15</f>
        <v>20</v>
      </c>
      <c r="L23" s="113">
        <f>L10+L12+L15+L22</f>
        <v>0</v>
      </c>
      <c r="M23" s="119">
        <f>M10+M12+M15+M22</f>
        <v>0</v>
      </c>
      <c r="N23" s="119">
        <f>N10</f>
        <v>0</v>
      </c>
      <c r="O23" s="120">
        <f t="shared" si="0"/>
        <v>2</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29</v>
      </c>
      <c r="G31" s="121">
        <v>21</v>
      </c>
      <c r="H31" s="121">
        <v>27</v>
      </c>
      <c r="I31" s="121">
        <v>21</v>
      </c>
      <c r="J31" s="121">
        <v>15</v>
      </c>
      <c r="K31" s="121">
        <v>2</v>
      </c>
      <c r="L31" s="121">
        <v>4</v>
      </c>
      <c r="M31" s="121"/>
      <c r="N31" s="121">
        <v>2</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alignWithMargins="0">
    <oddFooter>&amp;L9A3D37E5&amp;CФорма № 2-А, Підрозділ: Гадяцький районний суд Полтавської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2</v>
      </c>
      <c r="E8" s="98">
        <v>2</v>
      </c>
      <c r="F8" s="115">
        <v>2</v>
      </c>
      <c r="G8" s="116">
        <v>1</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3</v>
      </c>
      <c r="E12" s="98">
        <v>5</v>
      </c>
      <c r="F12" s="98">
        <v>5</v>
      </c>
      <c r="G12" s="98">
        <v>2</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2</v>
      </c>
      <c r="D24" s="98">
        <v>3</v>
      </c>
      <c r="E24" s="98">
        <v>5</v>
      </c>
      <c r="F24" s="98">
        <v>5</v>
      </c>
      <c r="G24" s="98">
        <v>2</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2</v>
      </c>
      <c r="D25" s="98">
        <v>3</v>
      </c>
      <c r="E25" s="98">
        <v>5</v>
      </c>
      <c r="F25" s="98">
        <v>5</v>
      </c>
      <c r="G25" s="98">
        <v>2</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c r="G43" s="98"/>
      <c r="H43" s="98"/>
      <c r="I43" s="98">
        <v>1</v>
      </c>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v>1</v>
      </c>
      <c r="F48" s="98"/>
      <c r="G48" s="98"/>
      <c r="H48" s="98"/>
      <c r="I48" s="98">
        <v>1</v>
      </c>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v>
      </c>
      <c r="D52" s="98">
        <v>6</v>
      </c>
      <c r="E52" s="98">
        <v>6</v>
      </c>
      <c r="F52" s="98">
        <v>6</v>
      </c>
      <c r="G52" s="98">
        <v>6</v>
      </c>
      <c r="H52" s="98"/>
      <c r="I52" s="98"/>
      <c r="J52" s="98"/>
      <c r="K52" s="116">
        <v>1</v>
      </c>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v>1</v>
      </c>
      <c r="D53" s="98">
        <v>6</v>
      </c>
      <c r="E53" s="98">
        <v>6</v>
      </c>
      <c r="F53" s="98">
        <v>6</v>
      </c>
      <c r="G53" s="98">
        <v>6</v>
      </c>
      <c r="H53" s="98"/>
      <c r="I53" s="98"/>
      <c r="J53" s="98"/>
      <c r="K53" s="116">
        <v>1</v>
      </c>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5</v>
      </c>
      <c r="D88" s="98">
        <v>8</v>
      </c>
      <c r="E88" s="98">
        <v>12</v>
      </c>
      <c r="F88" s="98">
        <v>8</v>
      </c>
      <c r="G88" s="98">
        <v>6</v>
      </c>
      <c r="H88" s="98"/>
      <c r="I88" s="98"/>
      <c r="J88" s="98">
        <v>4</v>
      </c>
      <c r="K88" s="116">
        <v>1</v>
      </c>
      <c r="L88" s="98"/>
      <c r="M88" s="98">
        <v>10432</v>
      </c>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v>5</v>
      </c>
      <c r="D95" s="98">
        <v>8</v>
      </c>
      <c r="E95" s="98">
        <v>12</v>
      </c>
      <c r="F95" s="98">
        <v>8</v>
      </c>
      <c r="G95" s="98">
        <v>6</v>
      </c>
      <c r="H95" s="98"/>
      <c r="I95" s="98"/>
      <c r="J95" s="98">
        <v>4</v>
      </c>
      <c r="K95" s="116">
        <v>1</v>
      </c>
      <c r="L95" s="98"/>
      <c r="M95" s="98">
        <v>10432</v>
      </c>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5</v>
      </c>
      <c r="D97" s="98">
        <v>1</v>
      </c>
      <c r="E97" s="98">
        <v>6</v>
      </c>
      <c r="F97" s="98">
        <v>5</v>
      </c>
      <c r="G97" s="98">
        <v>5</v>
      </c>
      <c r="H97" s="98"/>
      <c r="I97" s="98"/>
      <c r="J97" s="98">
        <v>1</v>
      </c>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v>1</v>
      </c>
      <c r="F103" s="98"/>
      <c r="G103" s="98"/>
      <c r="H103" s="98"/>
      <c r="I103" s="98">
        <v>1</v>
      </c>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v>1</v>
      </c>
      <c r="F108" s="98"/>
      <c r="G108" s="98"/>
      <c r="H108" s="98"/>
      <c r="I108" s="98">
        <v>1</v>
      </c>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8</v>
      </c>
      <c r="D114" s="112">
        <f aca="true" t="shared" si="0" ref="D114:O114">SUM(D8,D9,D12,D29,D30,D43,D49,D52,D79,D88,D103,D109,D113)</f>
        <v>21</v>
      </c>
      <c r="E114" s="112">
        <f t="shared" si="0"/>
        <v>27</v>
      </c>
      <c r="F114" s="112">
        <f t="shared" si="0"/>
        <v>21</v>
      </c>
      <c r="G114" s="112">
        <f t="shared" si="0"/>
        <v>15</v>
      </c>
      <c r="H114" s="112">
        <f t="shared" si="0"/>
        <v>0</v>
      </c>
      <c r="I114" s="112">
        <f t="shared" si="0"/>
        <v>2</v>
      </c>
      <c r="J114" s="112">
        <f t="shared" si="0"/>
        <v>4</v>
      </c>
      <c r="K114" s="112">
        <f t="shared" si="0"/>
        <v>2</v>
      </c>
      <c r="L114" s="112">
        <f t="shared" si="0"/>
        <v>0</v>
      </c>
      <c r="M114" s="112">
        <f t="shared" si="0"/>
        <v>10432</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horizontalDpi="600" verticalDpi="600" orientation="landscape" pageOrder="overThenDown" paperSize="9" scale="72" r:id="rId1"/>
  <headerFooter alignWithMargins="0">
    <oddFooter>&amp;L9A3D37E5&amp;CФорма № 2-А, Підрозділ: Гадяцький районний суд Полтавської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1.7109375" style="0" customWidth="1"/>
    <col min="8" max="8" width="16.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46"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&amp;L9A3D37E5&amp;CФорма № 2-А, Підрозділ: Гадяцький районний суд Полтавської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
      <selection activeCell="I38" sqref="I38:K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6" t="s">
        <v>125</v>
      </c>
      <c r="B2" s="286"/>
      <c r="C2" s="286"/>
      <c r="D2" s="286"/>
      <c r="E2" s="286"/>
      <c r="F2" s="286"/>
      <c r="G2" s="286"/>
      <c r="H2" s="286"/>
      <c r="I2" s="286"/>
      <c r="J2" s="286"/>
      <c r="K2" s="286"/>
    </row>
    <row r="3" spans="1:16" ht="15.75">
      <c r="A3" s="21"/>
      <c r="B3" s="300"/>
      <c r="C3" s="300"/>
      <c r="D3" s="300"/>
      <c r="E3" s="300"/>
      <c r="F3" s="300"/>
      <c r="G3" s="300"/>
      <c r="H3" s="300"/>
      <c r="I3" s="300"/>
      <c r="J3" s="300"/>
      <c r="K3" s="300"/>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7" t="s">
        <v>96</v>
      </c>
      <c r="C5" s="288"/>
      <c r="D5" s="288"/>
      <c r="E5" s="288"/>
      <c r="F5" s="288"/>
      <c r="G5" s="288"/>
      <c r="H5" s="288"/>
      <c r="I5" s="288"/>
      <c r="J5" s="289"/>
      <c r="K5" s="123">
        <v>1</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90" t="s">
        <v>121</v>
      </c>
      <c r="D6" s="291"/>
      <c r="E6" s="291"/>
      <c r="F6" s="291"/>
      <c r="G6" s="291"/>
      <c r="H6" s="291"/>
      <c r="I6" s="291"/>
      <c r="J6" s="292"/>
      <c r="K6" s="123">
        <v>1</v>
      </c>
      <c r="L6" s="33"/>
      <c r="M6" s="23"/>
      <c r="N6" s="20"/>
      <c r="O6" s="20"/>
      <c r="P6" s="20"/>
      <c r="S6" s="103"/>
      <c r="T6" s="11" t="s">
        <v>167</v>
      </c>
    </row>
    <row r="7" spans="1:16" s="10" customFormat="1" ht="18" customHeight="1">
      <c r="A7" s="2">
        <f t="shared" si="0"/>
        <v>3</v>
      </c>
      <c r="B7" s="267"/>
      <c r="C7" s="296" t="s">
        <v>122</v>
      </c>
      <c r="D7" s="297"/>
      <c r="E7" s="276" t="s">
        <v>123</v>
      </c>
      <c r="F7" s="277"/>
      <c r="G7" s="277"/>
      <c r="H7" s="277"/>
      <c r="I7" s="277"/>
      <c r="J7" s="278"/>
      <c r="K7" s="124"/>
      <c r="L7" s="33"/>
      <c r="M7" s="23"/>
      <c r="N7" s="20"/>
      <c r="O7" s="20"/>
      <c r="P7" s="20"/>
    </row>
    <row r="8" spans="1:16" s="10" customFormat="1" ht="16.5" customHeight="1">
      <c r="A8" s="2">
        <f t="shared" si="0"/>
        <v>4</v>
      </c>
      <c r="B8" s="267"/>
      <c r="C8" s="298"/>
      <c r="D8" s="299"/>
      <c r="E8" s="293" t="s">
        <v>124</v>
      </c>
      <c r="F8" s="294"/>
      <c r="G8" s="294"/>
      <c r="H8" s="294"/>
      <c r="I8" s="294"/>
      <c r="J8" s="295"/>
      <c r="K8" s="124">
        <v>1</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285" t="s">
        <v>95</v>
      </c>
      <c r="C14" s="260" t="s">
        <v>129</v>
      </c>
      <c r="D14" s="261"/>
      <c r="E14" s="261"/>
      <c r="F14" s="261"/>
      <c r="G14" s="261"/>
      <c r="H14" s="261"/>
      <c r="I14" s="261"/>
      <c r="J14" s="262"/>
      <c r="K14" s="125"/>
      <c r="L14" s="33"/>
      <c r="M14" s="23"/>
      <c r="N14" s="20"/>
      <c r="O14" s="20"/>
      <c r="P14" s="20"/>
    </row>
    <row r="15" spans="1:16" s="10" customFormat="1" ht="19.5" customHeight="1">
      <c r="A15" s="2">
        <v>11</v>
      </c>
      <c r="B15" s="285"/>
      <c r="C15" s="260" t="s">
        <v>131</v>
      </c>
      <c r="D15" s="261"/>
      <c r="E15" s="261"/>
      <c r="F15" s="261"/>
      <c r="G15" s="261"/>
      <c r="H15" s="261"/>
      <c r="I15" s="261"/>
      <c r="J15" s="262"/>
      <c r="K15" s="125"/>
      <c r="L15" s="33"/>
      <c r="M15" s="23"/>
      <c r="N15" s="20"/>
      <c r="O15" s="20"/>
      <c r="P15" s="20"/>
    </row>
    <row r="16" spans="1:16" s="10" customFormat="1" ht="20.25" customHeight="1">
      <c r="A16" s="2">
        <v>12</v>
      </c>
      <c r="B16" s="285"/>
      <c r="C16" s="260" t="s">
        <v>130</v>
      </c>
      <c r="D16" s="261"/>
      <c r="E16" s="261"/>
      <c r="F16" s="261"/>
      <c r="G16" s="261"/>
      <c r="H16" s="261"/>
      <c r="I16" s="261"/>
      <c r="J16" s="262"/>
      <c r="K16" s="125">
        <v>5</v>
      </c>
      <c r="L16" s="33"/>
      <c r="M16" s="23"/>
      <c r="N16" s="20"/>
      <c r="O16" s="20"/>
      <c r="P16" s="20"/>
    </row>
    <row r="17" spans="1:16" s="10" customFormat="1" ht="22.5" customHeight="1">
      <c r="A17" s="2">
        <v>13</v>
      </c>
      <c r="B17" s="285"/>
      <c r="C17" s="301" t="s">
        <v>146</v>
      </c>
      <c r="D17" s="302"/>
      <c r="E17" s="302"/>
      <c r="F17" s="302"/>
      <c r="G17" s="302"/>
      <c r="H17" s="302"/>
      <c r="I17" s="302"/>
      <c r="J17" s="303"/>
      <c r="K17" s="125">
        <v>9</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6</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252</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253</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251</v>
      </c>
      <c r="F36" s="269"/>
      <c r="G36" s="269"/>
      <c r="H36" s="160"/>
      <c r="I36" s="159"/>
      <c r="J36" s="161"/>
      <c r="K36" s="160"/>
      <c r="L36" s="162"/>
      <c r="M36" s="163"/>
      <c r="N36" s="164"/>
    </row>
    <row r="37" spans="1:15" ht="15.75">
      <c r="A37" s="83"/>
      <c r="B37" s="159" t="s">
        <v>243</v>
      </c>
      <c r="C37" s="154"/>
      <c r="D37" s="154"/>
      <c r="E37" s="259"/>
      <c r="F37" s="259"/>
      <c r="G37" s="259"/>
      <c r="H37" s="154"/>
      <c r="I37" s="154"/>
      <c r="J37" s="161"/>
      <c r="K37" s="160"/>
      <c r="L37" s="163"/>
      <c r="M37" s="163"/>
      <c r="N37" s="163"/>
      <c r="O37" s="84"/>
    </row>
    <row r="38" spans="1:15" ht="15.75" customHeight="1">
      <c r="A38" s="83"/>
      <c r="B38" s="154" t="s">
        <v>244</v>
      </c>
      <c r="C38" s="154"/>
      <c r="D38" s="154"/>
      <c r="E38" s="259"/>
      <c r="F38" s="259"/>
      <c r="G38" s="259"/>
      <c r="H38" s="154"/>
      <c r="I38" s="310" t="s">
        <v>245</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&amp;L9A3D37E5&amp;CФорма № 2-А, Підрозділ: Гадяцький районний суд Полтавської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246</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247</v>
      </c>
      <c r="D24" s="346"/>
      <c r="E24" s="346"/>
      <c r="F24" s="346"/>
      <c r="G24" s="346"/>
      <c r="H24" s="346"/>
      <c r="I24" s="346"/>
      <c r="J24" s="347"/>
    </row>
    <row r="25" spans="1:10" ht="19.5" customHeight="1">
      <c r="A25" s="344" t="s">
        <v>182</v>
      </c>
      <c r="B25" s="345"/>
      <c r="C25" s="316" t="s">
        <v>248</v>
      </c>
      <c r="D25" s="316"/>
      <c r="E25" s="316"/>
      <c r="F25" s="316"/>
      <c r="G25" s="316"/>
      <c r="H25" s="316"/>
      <c r="I25" s="316"/>
      <c r="J25" s="317"/>
    </row>
    <row r="26" spans="1:10" ht="18.75" customHeight="1">
      <c r="A26" s="312" t="s">
        <v>249</v>
      </c>
      <c r="B26" s="313"/>
      <c r="C26" s="313"/>
      <c r="D26" s="313"/>
      <c r="E26" s="313"/>
      <c r="F26" s="313"/>
      <c r="G26" s="313"/>
      <c r="H26" s="313"/>
      <c r="I26" s="313"/>
      <c r="J26" s="314"/>
    </row>
    <row r="27" spans="1:10" ht="20.25" customHeight="1">
      <c r="A27" s="315" t="s">
        <v>250</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&amp;L9A3D37E5&amp;C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2016-01-12T06:36:58Z</cp:lastPrinted>
  <dcterms:created xsi:type="dcterms:W3CDTF">2015-09-09T11:49:13Z</dcterms:created>
  <dcterms:modified xsi:type="dcterms:W3CDTF">2016-01-12T06:38:57Z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2-А_00526_4.2015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9A3D37E5</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3.15.1.1356</vt:lpwstr>
  </property>
</Properties>
</file>